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tabRatio="970" activeTab="0"/>
  </bookViews>
  <sheets>
    <sheet name="ปริมาณงานสำนักปลัด" sheetId="1" r:id="rId1"/>
    <sheet name="ปริมาณงานกองคลัง" sheetId="2" r:id="rId2"/>
    <sheet name="ปริมาณงานกองช่าง" sheetId="3" r:id="rId3"/>
  </sheets>
  <definedNames/>
  <calcPr fullCalcOnLoad="1"/>
</workbook>
</file>

<file path=xl/sharedStrings.xml><?xml version="1.0" encoding="utf-8"?>
<sst xmlns="http://schemas.openxmlformats.org/spreadsheetml/2006/main" count="169" uniqueCount="111">
  <si>
    <t>ลักษณะงานที่ปฏิบัติ</t>
  </si>
  <si>
    <t>รวม</t>
  </si>
  <si>
    <t>ปริมาณงาน</t>
  </si>
  <si>
    <t>ที่</t>
  </si>
  <si>
    <t>(นาที)</t>
  </si>
  <si>
    <t>(ต่อปี)</t>
  </si>
  <si>
    <t>จำนวนตำแหน่ง</t>
  </si>
  <si>
    <t>เวลาที่ใช้ต่อราย</t>
  </si>
  <si>
    <t>เวลาทั้งหมด</t>
  </si>
  <si>
    <t>ที่ต้องการ (อัตรา)</t>
  </si>
  <si>
    <t>จำนวนอัตรากำลังคนที่ต้องการ</t>
  </si>
  <si>
    <t>ลงชื่อ</t>
  </si>
  <si>
    <t>(นายวิกรม  แก้วเพชร)</t>
  </si>
  <si>
    <t>ปลัดองค์การบริหารส่วนตำบลบ้องตี้</t>
  </si>
  <si>
    <t>องค์การบริหารส่วนตำบลบ้องตี้  อำเภอไทรโยค  จังหวัดกาญจนบุรี</t>
  </si>
  <si>
    <t>บัญชีแสดงการคำนวณปริมาณงานแต่ละส่วนราชการ</t>
  </si>
  <si>
    <t>สำนักงานปลัด</t>
  </si>
  <si>
    <t xml:space="preserve"> งานสารบรรณ</t>
  </si>
  <si>
    <t xml:space="preserve"> งานอำนวยการและข้อมูลข่าวสาร</t>
  </si>
  <si>
    <t xml:space="preserve"> งานบริหารงานบุคคล</t>
  </si>
  <si>
    <t xml:space="preserve"> งานตรวจสอบภายใน</t>
  </si>
  <si>
    <t xml:space="preserve"> งานควบคุมและส่งเสริมการท่องเที่ยวและกีฬา</t>
  </si>
  <si>
    <t xml:space="preserve"> งานกฎหมายและคดี</t>
  </si>
  <si>
    <t xml:space="preserve"> งานร้องเรียนร้องทุกข์และอุทธรณ์</t>
  </si>
  <si>
    <t xml:space="preserve"> งานกิจการสภาองค์การบริหารส่วนตำบล</t>
  </si>
  <si>
    <t xml:space="preserve"> งานข้อมูลและการประชาสัมพันธ์</t>
  </si>
  <si>
    <t xml:space="preserve"> งานบริหารงานทั่วไป</t>
  </si>
  <si>
    <t>1. งานการเจ้าหน้าที่</t>
  </si>
  <si>
    <t>2. งานนโยบายและแผน</t>
  </si>
  <si>
    <t>3. งานสวัสดิการสังคม</t>
  </si>
  <si>
    <t>4. งานการศึกษา</t>
  </si>
  <si>
    <t>6. งานป้องกันและบรรเทาสาธารณภัย</t>
  </si>
  <si>
    <t>กองคลัง</t>
  </si>
  <si>
    <t>2. งานการเงินและบัญชี</t>
  </si>
  <si>
    <t>3. งานพัสดุและทรัพย์สิน</t>
  </si>
  <si>
    <t>4. งานพัฒนาและจัดเก็บรายได้</t>
  </si>
  <si>
    <t>5. งานธุรการ</t>
  </si>
  <si>
    <t xml:space="preserve"> งานสารสนเทศและระบบคอมพิวเตอร์</t>
  </si>
  <si>
    <t xml:space="preserve"> งานอำนวยการ</t>
  </si>
  <si>
    <t xml:space="preserve"> งานป้องกัน</t>
  </si>
  <si>
    <t xml:space="preserve"> งานช่วยเหลือฟื้นฟู</t>
  </si>
  <si>
    <t xml:space="preserve"> งานกู้ภัย</t>
  </si>
  <si>
    <t xml:space="preserve"> งานรักษาความสงบเรียบร้อย</t>
  </si>
  <si>
    <t xml:space="preserve"> 7. งานบริหารงานทั่วไป</t>
  </si>
  <si>
    <t xml:space="preserve"> งานทะเบียนประวัติ</t>
  </si>
  <si>
    <t xml:space="preserve"> งานบรรจุแต่งตั้ง โอน ย้าย เลื่อนระดับ เลื่อนขั้นเงินเดือน</t>
  </si>
  <si>
    <t xml:space="preserve"> งานจัดทำทะเบียนคุมการลาประเภทต่าง ๆ</t>
  </si>
  <si>
    <t xml:space="preserve"> งานจัดทำทะเบียนคุมการเข้ารับการอบรม</t>
  </si>
  <si>
    <t xml:space="preserve"> งานขอเครื่องราชอิสริยาภรณ์</t>
  </si>
  <si>
    <t xml:space="preserve"> งานขอรับบำเหน็จบำนาญ และเงินทดแทน</t>
  </si>
  <si>
    <t xml:space="preserve"> งานพัฒนาบุลากร</t>
  </si>
  <si>
    <t xml:space="preserve"> งานการสอบแข่งขัน สอบคัดเลือก การคัดเลือก</t>
  </si>
  <si>
    <t xml:space="preserve"> งานนโยบายและแผนพัฒนาองค์การบริหารส่วนตำบล</t>
  </si>
  <si>
    <t xml:space="preserve"> งานวิชาการ</t>
  </si>
  <si>
    <t xml:space="preserve"> งานงบประมาณ</t>
  </si>
  <si>
    <t xml:space="preserve"> งานสังคมสังเคราะห์</t>
  </si>
  <si>
    <t xml:space="preserve"> งานส่งเสริมอาชีพและข้อมูลอาชีพ</t>
  </si>
  <si>
    <t xml:space="preserve"> งานจัดทำแผนชุมชน</t>
  </si>
  <si>
    <t xml:space="preserve"> งานอนามัยและสิ่งแวดล้อม</t>
  </si>
  <si>
    <t xml:space="preserve"> งานส่งเสริมสุขภาพและสาธารณสุข</t>
  </si>
  <si>
    <t xml:space="preserve"> งานรักษาความสะอาด</t>
  </si>
  <si>
    <t xml:space="preserve"> งานบริหารการศึกษา</t>
  </si>
  <si>
    <t xml:space="preserve"> งานส่งเสริมการศึกษา ศาสนาและวัฒนธรรม</t>
  </si>
  <si>
    <t xml:space="preserve"> งานกิจการโรงเรียนและศูนย์พัฒนาเด็กเล็ก</t>
  </si>
  <si>
    <t xml:space="preserve"> -36-</t>
  </si>
  <si>
    <t xml:space="preserve"> -37-</t>
  </si>
  <si>
    <t xml:space="preserve"> งานรับเงิน-เบิกจ่ายเงิน</t>
  </si>
  <si>
    <t xml:space="preserve"> งานจัดทำฎีกาเบิกจ่ายเงิน</t>
  </si>
  <si>
    <t xml:space="preserve"> งานเก็บรักษาเงิน</t>
  </si>
  <si>
    <t xml:space="preserve"> งานการบัญชี</t>
  </si>
  <si>
    <t xml:space="preserve"> งานทะเบียนการคุมเบิกจ่ายเงิน</t>
  </si>
  <si>
    <t xml:space="preserve"> งานงบการเงินและงบทดลอง</t>
  </si>
  <si>
    <t xml:space="preserve"> งานแสดงฐานะทางการเงิน</t>
  </si>
  <si>
    <t xml:space="preserve"> งานจัดทำเช็คและจัดเก็บเอกสารการจ่ายเงิน</t>
  </si>
  <si>
    <t xml:space="preserve"> งานจัดทำงบประมาณการรายรับ และรายจ่าย</t>
  </si>
  <si>
    <t xml:space="preserve"> งานสารสรเทศและระบบคอมพิวเตอร์</t>
  </si>
  <si>
    <t>1. งานธุรการ</t>
  </si>
  <si>
    <t xml:space="preserve"> งานภาษีอากร ค่าธรรมเนียม และค่าเช่า</t>
  </si>
  <si>
    <t xml:space="preserve"> งานพัฒนารายได้</t>
  </si>
  <si>
    <t xml:space="preserve"> งานควบคุมกิจการค้าและค่าปรับ</t>
  </si>
  <si>
    <t xml:space="preserve"> งานทะเบียนควบคุมและเร่งรัดรายได้</t>
  </si>
  <si>
    <t xml:space="preserve"> งานทะเบียนทรัพย์สินและแผนที่ภาษี</t>
  </si>
  <si>
    <t xml:space="preserve"> งานการซื้อและการจ้าง</t>
  </si>
  <si>
    <t xml:space="preserve"> งานการซ่อมและบำรุงรักษา</t>
  </si>
  <si>
    <t xml:space="preserve"> งานจัดทำทะเบียนพัสดุ</t>
  </si>
  <si>
    <t xml:space="preserve"> งานการตรววจสอบการรับจ่ายพัสดุ และเก็บรักษาพัสดุ</t>
  </si>
  <si>
    <t xml:space="preserve"> งานการจำหน่ายพัสดุ</t>
  </si>
  <si>
    <t>8 อัตรา</t>
  </si>
  <si>
    <t xml:space="preserve"> -39-</t>
  </si>
  <si>
    <t>กองช่าง</t>
  </si>
  <si>
    <t>1. งานก่อสร้าง</t>
  </si>
  <si>
    <t>2. งานออกแบบและควบคุมอาคาร</t>
  </si>
  <si>
    <t>3. งานงานผังเมือง</t>
  </si>
  <si>
    <t>4. งานประสานสาธารณูปโภค</t>
  </si>
  <si>
    <t xml:space="preserve"> งานด้านก่อสร้างถนน อาคาร สะพาน ทางเท้า และระบบ</t>
  </si>
  <si>
    <t xml:space="preserve"> สาธารณูปโภคต่างๆ</t>
  </si>
  <si>
    <t xml:space="preserve"> งานวางโครงการและควบคุมงานก่อสร้าง</t>
  </si>
  <si>
    <t xml:space="preserve"> งานซ่อมบำรุงรักษาสาธารณูปโภคต่างๆ</t>
  </si>
  <si>
    <t xml:space="preserve"> งานประสานสาธารณูปโภค กิจการประปา และงานระบายน้ำ</t>
  </si>
  <si>
    <t xml:space="preserve"> งานออกแบบและควบคุมอาคาร</t>
  </si>
  <si>
    <t xml:space="preserve"> งานประมาณราคาก่อสร้าง </t>
  </si>
  <si>
    <t xml:space="preserve"> งานให้คำปรึกษาและแนะนำงานก่อสร้าง</t>
  </si>
  <si>
    <t xml:space="preserve"> งานตรวจสอบแบบแปลน และขออนุญาตต่างๆ</t>
  </si>
  <si>
    <t xml:space="preserve"> งานผังเมือง</t>
  </si>
  <si>
    <t xml:space="preserve"> งานประสานงาน</t>
  </si>
  <si>
    <t xml:space="preserve"> งานประสานงาน </t>
  </si>
  <si>
    <t xml:space="preserve"> งานให้คำปรึกษาและแนะนำงานก่อสร้างอาคาร</t>
  </si>
  <si>
    <t xml:space="preserve"> งานเอกสารและประสานงานต่างๆ</t>
  </si>
  <si>
    <t>7 อัตรา</t>
  </si>
  <si>
    <t xml:space="preserve"> งานสวัสดิการและพัฒนาชุมชน</t>
  </si>
  <si>
    <t>27 อัตรา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</si>
</sst>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_-* #,##0.0_-;\-* #,##0.0_-;_-* &quot;-&quot;??_-;_-@_-"/>
    <numFmt numFmtId="185" formatCode="_-* #,##0_-;\-* #,##0_-;_-* &quot;-&quot;??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_ ;\-#,##0\ "/>
    <numFmt numFmtId="192" formatCode="\t#,##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Cordia New"/>
      <family val="2"/>
    </font>
    <font>
      <sz val="18"/>
      <name val="TH SarabunIT๙"/>
      <family val="2"/>
    </font>
    <font>
      <b/>
      <sz val="18"/>
      <name val="TH SarabunIT๙"/>
      <family val="2"/>
    </font>
    <font>
      <b/>
      <u val="double"/>
      <sz val="1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1" applyNumberFormat="0" applyAlignment="0" applyProtection="0"/>
    <xf numFmtId="0" fontId="44" fillId="3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5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6" borderId="1" applyNumberFormat="0" applyAlignment="0" applyProtection="0"/>
    <xf numFmtId="0" fontId="51" fillId="3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8" borderId="6" applyNumberFormat="0" applyFont="0" applyAlignment="0" applyProtection="0"/>
    <xf numFmtId="0" fontId="52" fillId="33" borderId="7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9" fillId="39" borderId="9" applyNumberFormat="0" applyAlignment="0" applyProtection="0"/>
    <xf numFmtId="0" fontId="10" fillId="0" borderId="10" applyNumberFormat="0" applyFill="0" applyAlignment="0" applyProtection="0"/>
    <xf numFmtId="0" fontId="15" fillId="3" borderId="0" applyNumberFormat="0" applyBorder="0" applyAlignment="0" applyProtection="0"/>
    <xf numFmtId="0" fontId="16" fillId="40" borderId="11" applyNumberFormat="0" applyAlignment="0" applyProtection="0"/>
    <xf numFmtId="0" fontId="5" fillId="40" borderId="12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9" borderId="12" applyNumberFormat="0" applyAlignment="0" applyProtection="0"/>
    <xf numFmtId="0" fontId="13" fillId="41" borderId="0" applyNumberFormat="0" applyBorder="0" applyAlignment="0" applyProtection="0"/>
    <xf numFmtId="0" fontId="14" fillId="0" borderId="13" applyNumberFormat="0" applyFill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45" borderId="0" applyNumberFormat="0" applyBorder="0" applyAlignment="0" applyProtection="0"/>
    <xf numFmtId="0" fontId="3" fillId="46" borderId="14" applyNumberFormat="0" applyFont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77" applyFont="1" applyAlignment="1">
      <alignment horizontal="center"/>
      <protection/>
    </xf>
    <xf numFmtId="0" fontId="21" fillId="0" borderId="0" xfId="77" applyFont="1">
      <alignment/>
      <protection/>
    </xf>
    <xf numFmtId="0" fontId="21" fillId="0" borderId="0" xfId="77" applyFont="1" applyAlignment="1">
      <alignment horizontal="right"/>
      <protection/>
    </xf>
    <xf numFmtId="0" fontId="22" fillId="0" borderId="0" xfId="0" applyFont="1" applyAlignment="1">
      <alignment horizontal="center"/>
    </xf>
    <xf numFmtId="0" fontId="22" fillId="0" borderId="0" xfId="77" applyFont="1" applyAlignment="1">
      <alignment horizontal="center"/>
      <protection/>
    </xf>
    <xf numFmtId="0" fontId="22" fillId="0" borderId="18" xfId="77" applyFont="1" applyBorder="1" applyAlignment="1">
      <alignment horizontal="center"/>
      <protection/>
    </xf>
    <xf numFmtId="0" fontId="22" fillId="0" borderId="19" xfId="77" applyFont="1" applyBorder="1" applyAlignment="1">
      <alignment horizontal="center"/>
      <protection/>
    </xf>
    <xf numFmtId="0" fontId="21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191" fontId="21" fillId="0" borderId="21" xfId="60" applyNumberFormat="1" applyFont="1" applyBorder="1" applyAlignment="1">
      <alignment horizontal="center"/>
    </xf>
    <xf numFmtId="2" fontId="21" fillId="0" borderId="21" xfId="0" applyNumberFormat="1" applyFont="1" applyBorder="1" applyAlignment="1">
      <alignment horizontal="center" vertical="top" wrapText="1"/>
    </xf>
    <xf numFmtId="191" fontId="21" fillId="0" borderId="20" xfId="6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center"/>
    </xf>
    <xf numFmtId="2" fontId="22" fillId="0" borderId="22" xfId="0" applyNumberFormat="1" applyFont="1" applyBorder="1" applyAlignment="1">
      <alignment horizontal="center" vertical="top" wrapText="1"/>
    </xf>
    <xf numFmtId="0" fontId="22" fillId="0" borderId="22" xfId="77" applyFont="1" applyBorder="1" applyAlignment="1">
      <alignment horizontal="center"/>
      <protection/>
    </xf>
    <xf numFmtId="0" fontId="23" fillId="0" borderId="21" xfId="0" applyFont="1" applyBorder="1" applyAlignment="1">
      <alignment/>
    </xf>
    <xf numFmtId="2" fontId="21" fillId="0" borderId="0" xfId="0" applyNumberFormat="1" applyFont="1" applyAlignment="1">
      <alignment/>
    </xf>
    <xf numFmtId="2" fontId="21" fillId="0" borderId="0" xfId="77" applyNumberFormat="1" applyFont="1">
      <alignment/>
      <protection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191" fontId="21" fillId="0" borderId="0" xfId="6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/>
    </xf>
    <xf numFmtId="191" fontId="21" fillId="0" borderId="24" xfId="60" applyNumberFormat="1" applyFont="1" applyBorder="1" applyAlignment="1">
      <alignment horizontal="center"/>
    </xf>
    <xf numFmtId="191" fontId="21" fillId="0" borderId="23" xfId="60" applyNumberFormat="1" applyFont="1" applyBorder="1" applyAlignment="1">
      <alignment horizontal="center"/>
    </xf>
    <xf numFmtId="2" fontId="21" fillId="0" borderId="24" xfId="0" applyNumberFormat="1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/>
    </xf>
    <xf numFmtId="0" fontId="22" fillId="0" borderId="23" xfId="77" applyFont="1" applyBorder="1" applyAlignment="1">
      <alignment horizontal="center"/>
      <protection/>
    </xf>
    <xf numFmtId="0" fontId="22" fillId="0" borderId="2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0" xfId="77" applyFont="1" applyBorder="1" applyAlignment="1">
      <alignment horizontal="center"/>
      <protection/>
    </xf>
    <xf numFmtId="0" fontId="22" fillId="0" borderId="21" xfId="0" applyFont="1" applyBorder="1" applyAlignment="1">
      <alignment horizontal="center" vertical="top" wrapText="1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1" fillId="0" borderId="0" xfId="77" applyFont="1" applyAlignment="1">
      <alignment horizontal="center"/>
      <protection/>
    </xf>
    <xf numFmtId="0" fontId="22" fillId="0" borderId="0" xfId="0" applyFont="1" applyAlignment="1">
      <alignment horizontal="center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omma 3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Neutral" xfId="75"/>
    <cellStyle name="Normal 2" xfId="76"/>
    <cellStyle name="Normal 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เซลล์ตรวจสอบ" xfId="84"/>
    <cellStyle name="เซลล์ที่มีการเชื่อมโยง" xfId="85"/>
    <cellStyle name="แย่" xfId="86"/>
    <cellStyle name="แสดงผล" xfId="87"/>
    <cellStyle name="การคำนวณ" xfId="88"/>
    <cellStyle name="ข้อความเตือน" xfId="89"/>
    <cellStyle name="ข้อความอธิบาย" xfId="90"/>
    <cellStyle name="ชื่อเรื่อง" xfId="91"/>
    <cellStyle name="ดี" xfId="92"/>
    <cellStyle name="ป้อนค่า" xfId="93"/>
    <cellStyle name="ปานกลาง" xfId="94"/>
    <cellStyle name="ผลรวม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หมายเหตุ" xfId="102"/>
    <cellStyle name="หัวเรื่อง 1" xfId="103"/>
    <cellStyle name="หัวเรื่อง 2" xfId="104"/>
    <cellStyle name="หัวเรื่อง 3" xfId="105"/>
    <cellStyle name="หัวเรื่อง 4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zoomScaleSheetLayoutView="100" zoomScalePageLayoutView="0" workbookViewId="0" topLeftCell="A1">
      <selection activeCell="F74" sqref="F74"/>
    </sheetView>
  </sheetViews>
  <sheetFormatPr defaultColWidth="9.140625" defaultRowHeight="21" customHeight="1"/>
  <cols>
    <col min="1" max="1" width="4.7109375" style="1" customWidth="1"/>
    <col min="2" max="2" width="52.140625" style="2" customWidth="1"/>
    <col min="3" max="3" width="15.57421875" style="2" customWidth="1"/>
    <col min="4" max="4" width="14.28125" style="1" customWidth="1"/>
    <col min="5" max="5" width="14.140625" style="2" customWidth="1"/>
    <col min="6" max="6" width="17.28125" style="2" customWidth="1"/>
    <col min="7" max="16384" width="9.140625" style="2" customWidth="1"/>
  </cols>
  <sheetData>
    <row r="1" ht="21" customHeight="1">
      <c r="F1" s="3" t="s">
        <v>64</v>
      </c>
    </row>
    <row r="2" ht="21" customHeight="1">
      <c r="F2" s="3"/>
    </row>
    <row r="3" spans="1:6" ht="21" customHeight="1">
      <c r="A3" s="44" t="s">
        <v>15</v>
      </c>
      <c r="B3" s="44"/>
      <c r="C3" s="44"/>
      <c r="D3" s="44"/>
      <c r="E3" s="44"/>
      <c r="F3" s="44"/>
    </row>
    <row r="4" spans="1:6" ht="21" customHeight="1">
      <c r="A4" s="44" t="s">
        <v>16</v>
      </c>
      <c r="B4" s="44"/>
      <c r="C4" s="44"/>
      <c r="D4" s="44"/>
      <c r="E4" s="44"/>
      <c r="F4" s="44"/>
    </row>
    <row r="5" spans="1:6" ht="21" customHeight="1">
      <c r="A5" s="4"/>
      <c r="B5" s="44" t="s">
        <v>14</v>
      </c>
      <c r="C5" s="44"/>
      <c r="D5" s="44"/>
      <c r="E5" s="44"/>
      <c r="F5" s="44"/>
    </row>
    <row r="6" spans="1:6" ht="21" customHeight="1">
      <c r="A6" s="4"/>
      <c r="B6" s="4"/>
      <c r="C6" s="4"/>
      <c r="D6" s="4"/>
      <c r="E6" s="4"/>
      <c r="F6" s="4"/>
    </row>
    <row r="7" ht="21" customHeight="1">
      <c r="A7" s="5"/>
    </row>
    <row r="8" spans="1:6" ht="21" customHeight="1">
      <c r="A8" s="6" t="s">
        <v>3</v>
      </c>
      <c r="B8" s="7" t="s">
        <v>0</v>
      </c>
      <c r="C8" s="29" t="s">
        <v>7</v>
      </c>
      <c r="D8" s="6" t="s">
        <v>2</v>
      </c>
      <c r="E8" s="7" t="s">
        <v>8</v>
      </c>
      <c r="F8" s="7" t="s">
        <v>6</v>
      </c>
    </row>
    <row r="9" spans="1:6" s="8" customFormat="1" ht="21" customHeight="1">
      <c r="A9" s="30"/>
      <c r="B9" s="31"/>
      <c r="C9" s="32" t="s">
        <v>4</v>
      </c>
      <c r="D9" s="33" t="s">
        <v>5</v>
      </c>
      <c r="E9" s="34" t="s">
        <v>4</v>
      </c>
      <c r="F9" s="34" t="s">
        <v>9</v>
      </c>
    </row>
    <row r="10" spans="1:6" s="8" customFormat="1" ht="21" customHeight="1">
      <c r="A10" s="9"/>
      <c r="B10" s="17" t="s">
        <v>27</v>
      </c>
      <c r="C10" s="11"/>
      <c r="D10" s="9"/>
      <c r="E10" s="11"/>
      <c r="F10" s="12"/>
    </row>
    <row r="11" spans="1:6" s="8" customFormat="1" ht="21" customHeight="1">
      <c r="A11" s="9">
        <v>1</v>
      </c>
      <c r="B11" s="10" t="s">
        <v>44</v>
      </c>
      <c r="C11" s="11">
        <v>720</v>
      </c>
      <c r="D11" s="13">
        <v>27</v>
      </c>
      <c r="E11" s="11">
        <f aca="true" t="shared" si="0" ref="E11:E18">SUM(D11*C11)</f>
        <v>19440</v>
      </c>
      <c r="F11" s="12">
        <f aca="true" t="shared" si="1" ref="F11:F18">E11/(1380*60)</f>
        <v>0.23478260869565218</v>
      </c>
    </row>
    <row r="12" spans="1:6" s="8" customFormat="1" ht="21" customHeight="1">
      <c r="A12" s="9">
        <v>2</v>
      </c>
      <c r="B12" s="10" t="s">
        <v>45</v>
      </c>
      <c r="C12" s="11">
        <v>1800</v>
      </c>
      <c r="D12" s="13">
        <v>10</v>
      </c>
      <c r="E12" s="11">
        <f t="shared" si="0"/>
        <v>18000</v>
      </c>
      <c r="F12" s="12">
        <f t="shared" si="1"/>
        <v>0.21739130434782608</v>
      </c>
    </row>
    <row r="13" spans="1:6" s="8" customFormat="1" ht="21" customHeight="1">
      <c r="A13" s="9">
        <v>3</v>
      </c>
      <c r="B13" s="10" t="s">
        <v>46</v>
      </c>
      <c r="C13" s="11">
        <v>180</v>
      </c>
      <c r="D13" s="13">
        <v>120</v>
      </c>
      <c r="E13" s="11">
        <f t="shared" si="0"/>
        <v>21600</v>
      </c>
      <c r="F13" s="12">
        <f t="shared" si="1"/>
        <v>0.2608695652173913</v>
      </c>
    </row>
    <row r="14" spans="1:6" s="8" customFormat="1" ht="21" customHeight="1">
      <c r="A14" s="9">
        <v>4</v>
      </c>
      <c r="B14" s="10" t="s">
        <v>47</v>
      </c>
      <c r="C14" s="11">
        <v>360</v>
      </c>
      <c r="D14" s="13">
        <v>30</v>
      </c>
      <c r="E14" s="11">
        <f t="shared" si="0"/>
        <v>10800</v>
      </c>
      <c r="F14" s="12">
        <f t="shared" si="1"/>
        <v>0.13043478260869565</v>
      </c>
    </row>
    <row r="15" spans="1:6" s="8" customFormat="1" ht="21" customHeight="1">
      <c r="A15" s="9">
        <v>5</v>
      </c>
      <c r="B15" s="10" t="s">
        <v>48</v>
      </c>
      <c r="C15" s="11">
        <v>3600</v>
      </c>
      <c r="D15" s="13">
        <v>1</v>
      </c>
      <c r="E15" s="11">
        <f t="shared" si="0"/>
        <v>3600</v>
      </c>
      <c r="F15" s="12">
        <f t="shared" si="1"/>
        <v>0.043478260869565216</v>
      </c>
    </row>
    <row r="16" spans="1:6" s="8" customFormat="1" ht="21" customHeight="1">
      <c r="A16" s="9">
        <v>6</v>
      </c>
      <c r="B16" s="10" t="s">
        <v>49</v>
      </c>
      <c r="C16" s="11">
        <v>2400</v>
      </c>
      <c r="D16" s="13">
        <v>1</v>
      </c>
      <c r="E16" s="11">
        <f t="shared" si="0"/>
        <v>2400</v>
      </c>
      <c r="F16" s="12">
        <f t="shared" si="1"/>
        <v>0.028985507246376812</v>
      </c>
    </row>
    <row r="17" spans="1:6" s="8" customFormat="1" ht="21" customHeight="1">
      <c r="A17" s="9">
        <v>7</v>
      </c>
      <c r="B17" s="10" t="s">
        <v>50</v>
      </c>
      <c r="C17" s="11">
        <v>1800</v>
      </c>
      <c r="D17" s="13">
        <v>2</v>
      </c>
      <c r="E17" s="11">
        <f t="shared" si="0"/>
        <v>3600</v>
      </c>
      <c r="F17" s="12">
        <f t="shared" si="1"/>
        <v>0.043478260869565216</v>
      </c>
    </row>
    <row r="18" spans="1:7" s="8" customFormat="1" ht="21" customHeight="1">
      <c r="A18" s="9">
        <v>8</v>
      </c>
      <c r="B18" s="10" t="s">
        <v>51</v>
      </c>
      <c r="C18" s="11">
        <v>3600</v>
      </c>
      <c r="D18" s="13">
        <v>2</v>
      </c>
      <c r="E18" s="11">
        <f t="shared" si="0"/>
        <v>7200</v>
      </c>
      <c r="F18" s="12">
        <f t="shared" si="1"/>
        <v>0.08695652173913043</v>
      </c>
      <c r="G18" s="18"/>
    </row>
    <row r="19" spans="1:6" ht="21" customHeight="1">
      <c r="A19" s="9"/>
      <c r="B19" s="17" t="s">
        <v>28</v>
      </c>
      <c r="C19" s="11"/>
      <c r="D19" s="9"/>
      <c r="E19" s="11"/>
      <c r="F19" s="12"/>
    </row>
    <row r="20" spans="1:6" ht="21" customHeight="1">
      <c r="A20" s="9">
        <v>1</v>
      </c>
      <c r="B20" s="10" t="s">
        <v>52</v>
      </c>
      <c r="C20" s="11">
        <v>32400</v>
      </c>
      <c r="D20" s="13">
        <v>1</v>
      </c>
      <c r="E20" s="11">
        <f>SUM(D20*C20)</f>
        <v>32400</v>
      </c>
      <c r="F20" s="12">
        <f>E20/(1380*60)</f>
        <v>0.391304347826087</v>
      </c>
    </row>
    <row r="21" spans="1:6" ht="21" customHeight="1">
      <c r="A21" s="9">
        <v>2</v>
      </c>
      <c r="B21" s="10" t="s">
        <v>53</v>
      </c>
      <c r="C21" s="11">
        <v>4320</v>
      </c>
      <c r="D21" s="13">
        <v>24</v>
      </c>
      <c r="E21" s="11">
        <f>SUM(D21*C21)</f>
        <v>103680</v>
      </c>
      <c r="F21" s="12">
        <f>E21/(1380*60)</f>
        <v>1.2521739130434784</v>
      </c>
    </row>
    <row r="22" spans="1:6" ht="21" customHeight="1">
      <c r="A22" s="9">
        <v>3</v>
      </c>
      <c r="B22" s="10" t="s">
        <v>54</v>
      </c>
      <c r="C22" s="11">
        <v>32400</v>
      </c>
      <c r="D22" s="13">
        <v>1</v>
      </c>
      <c r="E22" s="11">
        <f>SUM(D22*C22)</f>
        <v>32400</v>
      </c>
      <c r="F22" s="12">
        <f>E22/(1380*60)</f>
        <v>0.391304347826087</v>
      </c>
    </row>
    <row r="23" spans="1:6" ht="21" customHeight="1">
      <c r="A23" s="9"/>
      <c r="B23" s="17" t="s">
        <v>29</v>
      </c>
      <c r="C23" s="11"/>
      <c r="D23" s="9"/>
      <c r="E23" s="11"/>
      <c r="F23" s="12"/>
    </row>
    <row r="24" spans="1:6" ht="21" customHeight="1">
      <c r="A24" s="9">
        <v>1</v>
      </c>
      <c r="B24" s="10" t="s">
        <v>109</v>
      </c>
      <c r="C24" s="11">
        <v>180</v>
      </c>
      <c r="D24" s="13">
        <v>120</v>
      </c>
      <c r="E24" s="11">
        <f aca="true" t="shared" si="2" ref="E24:E30">SUM(D24*C24)</f>
        <v>21600</v>
      </c>
      <c r="F24" s="12">
        <f aca="true" t="shared" si="3" ref="F24:F30">E24/(1380*60)</f>
        <v>0.2608695652173913</v>
      </c>
    </row>
    <row r="25" spans="1:6" ht="21" customHeight="1">
      <c r="A25" s="9">
        <v>2</v>
      </c>
      <c r="B25" s="10" t="s">
        <v>55</v>
      </c>
      <c r="C25" s="11">
        <v>720</v>
      </c>
      <c r="D25" s="13">
        <v>30</v>
      </c>
      <c r="E25" s="11">
        <f t="shared" si="2"/>
        <v>21600</v>
      </c>
      <c r="F25" s="12">
        <f t="shared" si="3"/>
        <v>0.2608695652173913</v>
      </c>
    </row>
    <row r="26" spans="1:6" ht="21" customHeight="1">
      <c r="A26" s="9">
        <v>3</v>
      </c>
      <c r="B26" s="10" t="s">
        <v>56</v>
      </c>
      <c r="C26" s="11">
        <v>1080</v>
      </c>
      <c r="D26" s="13">
        <v>20</v>
      </c>
      <c r="E26" s="11">
        <f t="shared" si="2"/>
        <v>21600</v>
      </c>
      <c r="F26" s="12">
        <f t="shared" si="3"/>
        <v>0.2608695652173913</v>
      </c>
    </row>
    <row r="27" spans="1:6" ht="21" customHeight="1">
      <c r="A27" s="9">
        <v>4</v>
      </c>
      <c r="B27" s="10" t="s">
        <v>57</v>
      </c>
      <c r="C27" s="11">
        <v>2000</v>
      </c>
      <c r="D27" s="13">
        <v>1</v>
      </c>
      <c r="E27" s="11">
        <f t="shared" si="2"/>
        <v>2000</v>
      </c>
      <c r="F27" s="12">
        <f t="shared" si="3"/>
        <v>0.024154589371980676</v>
      </c>
    </row>
    <row r="28" spans="1:6" ht="21" customHeight="1">
      <c r="A28" s="9">
        <v>5</v>
      </c>
      <c r="B28" s="10" t="s">
        <v>58</v>
      </c>
      <c r="C28" s="11">
        <v>1800</v>
      </c>
      <c r="D28" s="13">
        <v>17</v>
      </c>
      <c r="E28" s="11">
        <f t="shared" si="2"/>
        <v>30600</v>
      </c>
      <c r="F28" s="12">
        <f t="shared" si="3"/>
        <v>0.3695652173913043</v>
      </c>
    </row>
    <row r="29" spans="1:6" ht="21" customHeight="1">
      <c r="A29" s="9">
        <v>6</v>
      </c>
      <c r="B29" s="10" t="s">
        <v>59</v>
      </c>
      <c r="C29" s="11">
        <v>1800</v>
      </c>
      <c r="D29" s="13">
        <v>30</v>
      </c>
      <c r="E29" s="11">
        <f t="shared" si="2"/>
        <v>54000</v>
      </c>
      <c r="F29" s="12">
        <f t="shared" si="3"/>
        <v>0.6521739130434783</v>
      </c>
    </row>
    <row r="30" spans="1:7" ht="21" customHeight="1">
      <c r="A30" s="9">
        <v>7</v>
      </c>
      <c r="B30" s="10" t="s">
        <v>60</v>
      </c>
      <c r="C30" s="11">
        <v>1440</v>
      </c>
      <c r="D30" s="13">
        <v>12</v>
      </c>
      <c r="E30" s="11">
        <f t="shared" si="2"/>
        <v>17280</v>
      </c>
      <c r="F30" s="12">
        <f t="shared" si="3"/>
        <v>0.20869565217391303</v>
      </c>
      <c r="G30" s="19"/>
    </row>
    <row r="31" spans="1:6" ht="21" customHeight="1">
      <c r="A31" s="9"/>
      <c r="B31" s="17" t="s">
        <v>30</v>
      </c>
      <c r="C31" s="11"/>
      <c r="D31" s="9"/>
      <c r="E31" s="11"/>
      <c r="F31" s="12"/>
    </row>
    <row r="32" spans="1:6" ht="21" customHeight="1">
      <c r="A32" s="9">
        <v>1</v>
      </c>
      <c r="B32" s="10" t="s">
        <v>61</v>
      </c>
      <c r="C32" s="11">
        <v>32400</v>
      </c>
      <c r="D32" s="13">
        <v>24</v>
      </c>
      <c r="E32" s="11">
        <f>SUM(D32*C32)</f>
        <v>777600</v>
      </c>
      <c r="F32" s="12">
        <f>E32/(1380*60)</f>
        <v>9.391304347826088</v>
      </c>
    </row>
    <row r="33" spans="1:6" ht="21" customHeight="1">
      <c r="A33" s="9">
        <v>2</v>
      </c>
      <c r="B33" s="10" t="s">
        <v>62</v>
      </c>
      <c r="C33" s="11">
        <v>4320</v>
      </c>
      <c r="D33" s="13">
        <v>24</v>
      </c>
      <c r="E33" s="11">
        <f>SUM(D33*C33)</f>
        <v>103680</v>
      </c>
      <c r="F33" s="12">
        <f>E33/(1380*60)</f>
        <v>1.2521739130434784</v>
      </c>
    </row>
    <row r="34" spans="1:6" ht="21" customHeight="1">
      <c r="A34" s="9">
        <v>3</v>
      </c>
      <c r="B34" s="10" t="s">
        <v>63</v>
      </c>
      <c r="C34" s="11">
        <v>32400</v>
      </c>
      <c r="D34" s="13">
        <v>4</v>
      </c>
      <c r="E34" s="11">
        <f>SUM(D34*C34)</f>
        <v>129600</v>
      </c>
      <c r="F34" s="12">
        <f>E34/(1380*60)</f>
        <v>1.565217391304348</v>
      </c>
    </row>
    <row r="35" spans="1:6" ht="21" customHeight="1">
      <c r="A35" s="9"/>
      <c r="B35" s="17" t="s">
        <v>36</v>
      </c>
      <c r="C35" s="11"/>
      <c r="D35" s="13"/>
      <c r="E35" s="11"/>
      <c r="F35" s="12"/>
    </row>
    <row r="36" spans="1:6" ht="21" customHeight="1">
      <c r="A36" s="9">
        <v>1</v>
      </c>
      <c r="B36" s="10" t="s">
        <v>17</v>
      </c>
      <c r="C36" s="11">
        <v>60</v>
      </c>
      <c r="D36" s="13">
        <v>1000</v>
      </c>
      <c r="E36" s="11">
        <f>SUM(D36*C36)</f>
        <v>60000</v>
      </c>
      <c r="F36" s="12">
        <f>E36/(1380*60)</f>
        <v>0.7246376811594203</v>
      </c>
    </row>
    <row r="37" spans="1:6" ht="21" customHeight="1">
      <c r="A37" s="9">
        <v>2</v>
      </c>
      <c r="B37" s="10" t="s">
        <v>18</v>
      </c>
      <c r="C37" s="11">
        <v>360</v>
      </c>
      <c r="D37" s="13">
        <v>120</v>
      </c>
      <c r="E37" s="11">
        <f>SUM(D37*C37)</f>
        <v>43200</v>
      </c>
      <c r="F37" s="12">
        <f>E37/(1380*60)</f>
        <v>0.5217391304347826</v>
      </c>
    </row>
    <row r="38" spans="1:6" ht="21" customHeight="1">
      <c r="A38" s="9">
        <v>3</v>
      </c>
      <c r="B38" s="10" t="s">
        <v>24</v>
      </c>
      <c r="C38" s="11">
        <v>3600</v>
      </c>
      <c r="D38" s="13">
        <v>6</v>
      </c>
      <c r="E38" s="11">
        <f>SUM(D38*C38)</f>
        <v>21600</v>
      </c>
      <c r="F38" s="12">
        <f>E38/(1380*60)</f>
        <v>0.2608695652173913</v>
      </c>
    </row>
    <row r="39" spans="1:6" ht="21" customHeight="1">
      <c r="A39" s="9">
        <v>4</v>
      </c>
      <c r="B39" s="10" t="s">
        <v>25</v>
      </c>
      <c r="C39" s="11">
        <v>360</v>
      </c>
      <c r="D39" s="13">
        <v>120</v>
      </c>
      <c r="E39" s="11">
        <f>SUM(D39*C39)</f>
        <v>43200</v>
      </c>
      <c r="F39" s="12">
        <f>E39/(1380*60)</f>
        <v>0.5217391304347826</v>
      </c>
    </row>
    <row r="40" spans="1:7" ht="21" customHeight="1">
      <c r="A40" s="9">
        <v>5</v>
      </c>
      <c r="B40" s="10" t="s">
        <v>75</v>
      </c>
      <c r="C40" s="11">
        <v>720</v>
      </c>
      <c r="D40" s="13">
        <v>100</v>
      </c>
      <c r="E40" s="11">
        <f>SUM(D40*C40)</f>
        <v>72000</v>
      </c>
      <c r="F40" s="12">
        <f>E40/(1380*60)</f>
        <v>0.8695652173913043</v>
      </c>
      <c r="G40" s="19"/>
    </row>
    <row r="41" spans="1:6" ht="21" customHeight="1">
      <c r="A41" s="9"/>
      <c r="B41" s="17" t="s">
        <v>31</v>
      </c>
      <c r="C41" s="11"/>
      <c r="D41" s="9"/>
      <c r="E41" s="11"/>
      <c r="F41" s="12"/>
    </row>
    <row r="42" spans="1:6" ht="21" customHeight="1">
      <c r="A42" s="9">
        <v>1</v>
      </c>
      <c r="B42" s="10" t="s">
        <v>38</v>
      </c>
      <c r="C42" s="11">
        <v>720</v>
      </c>
      <c r="D42" s="13">
        <v>25</v>
      </c>
      <c r="E42" s="11">
        <f>SUM(D42*C42)</f>
        <v>18000</v>
      </c>
      <c r="F42" s="12">
        <f>E42/(1380*60)</f>
        <v>0.21739130434782608</v>
      </c>
    </row>
    <row r="43" spans="1:6" ht="21" customHeight="1">
      <c r="A43" s="9">
        <v>2</v>
      </c>
      <c r="B43" s="10" t="s">
        <v>39</v>
      </c>
      <c r="C43" s="11">
        <v>1080</v>
      </c>
      <c r="D43" s="13">
        <v>24</v>
      </c>
      <c r="E43" s="11">
        <f>SUM(D43*C43)</f>
        <v>25920</v>
      </c>
      <c r="F43" s="12">
        <f>E43/(1380*60)</f>
        <v>0.3130434782608696</v>
      </c>
    </row>
    <row r="44" spans="1:6" ht="21" customHeight="1">
      <c r="A44" s="9">
        <v>3</v>
      </c>
      <c r="B44" s="10" t="s">
        <v>40</v>
      </c>
      <c r="C44" s="11">
        <v>360</v>
      </c>
      <c r="D44" s="13">
        <v>30</v>
      </c>
      <c r="E44" s="11">
        <f>SUM(D44*C44)</f>
        <v>10800</v>
      </c>
      <c r="F44" s="12">
        <f>E44/(1380*60)</f>
        <v>0.13043478260869565</v>
      </c>
    </row>
    <row r="45" spans="1:6" ht="21" customHeight="1">
      <c r="A45" s="9">
        <v>4</v>
      </c>
      <c r="B45" s="10" t="s">
        <v>41</v>
      </c>
      <c r="C45" s="11">
        <v>240</v>
      </c>
      <c r="D45" s="13">
        <v>10</v>
      </c>
      <c r="E45" s="11">
        <f>SUM(D45*C45)</f>
        <v>2400</v>
      </c>
      <c r="F45" s="12">
        <f>E45/(1380*60)</f>
        <v>0.028985507246376812</v>
      </c>
    </row>
    <row r="46" spans="1:6" ht="21" customHeight="1">
      <c r="A46" s="9">
        <v>5</v>
      </c>
      <c r="B46" s="10" t="s">
        <v>42</v>
      </c>
      <c r="C46" s="11">
        <v>480</v>
      </c>
      <c r="D46" s="13">
        <v>50</v>
      </c>
      <c r="E46" s="11">
        <f>SUM(D46*C46)</f>
        <v>24000</v>
      </c>
      <c r="F46" s="12">
        <f>E46/(1380*60)</f>
        <v>0.2898550724637681</v>
      </c>
    </row>
    <row r="47" spans="1:6" ht="21" customHeight="1">
      <c r="A47" s="24"/>
      <c r="B47" s="25"/>
      <c r="C47" s="26"/>
      <c r="D47" s="27"/>
      <c r="E47" s="26"/>
      <c r="F47" s="28"/>
    </row>
    <row r="48" spans="1:6" ht="21" customHeight="1">
      <c r="A48" s="20"/>
      <c r="B48" s="21"/>
      <c r="C48" s="22"/>
      <c r="D48" s="22"/>
      <c r="E48" s="22"/>
      <c r="F48" s="23"/>
    </row>
    <row r="49" spans="1:6" ht="21" customHeight="1">
      <c r="A49" s="20"/>
      <c r="B49" s="21"/>
      <c r="C49" s="22"/>
      <c r="D49" s="22"/>
      <c r="E49" s="22"/>
      <c r="F49" s="23"/>
    </row>
    <row r="50" spans="1:6" ht="21" customHeight="1">
      <c r="A50" s="20"/>
      <c r="B50" s="21"/>
      <c r="C50" s="22"/>
      <c r="D50" s="22"/>
      <c r="E50" s="22"/>
      <c r="F50" s="3" t="s">
        <v>65</v>
      </c>
    </row>
    <row r="51" spans="1:6" ht="21" customHeight="1">
      <c r="A51" s="20"/>
      <c r="B51" s="21"/>
      <c r="C51" s="22"/>
      <c r="D51" s="22"/>
      <c r="E51" s="22"/>
      <c r="F51" s="23"/>
    </row>
    <row r="52" spans="1:6" ht="21" customHeight="1">
      <c r="A52" s="44" t="s">
        <v>15</v>
      </c>
      <c r="B52" s="44"/>
      <c r="C52" s="44"/>
      <c r="D52" s="44"/>
      <c r="E52" s="44"/>
      <c r="F52" s="44"/>
    </row>
    <row r="53" spans="1:6" ht="21" customHeight="1">
      <c r="A53" s="44" t="s">
        <v>16</v>
      </c>
      <c r="B53" s="44"/>
      <c r="C53" s="44"/>
      <c r="D53" s="44"/>
      <c r="E53" s="44"/>
      <c r="F53" s="44"/>
    </row>
    <row r="54" spans="1:6" ht="21" customHeight="1">
      <c r="A54" s="4"/>
      <c r="B54" s="44" t="s">
        <v>14</v>
      </c>
      <c r="C54" s="44"/>
      <c r="D54" s="44"/>
      <c r="E54" s="44"/>
      <c r="F54" s="44"/>
    </row>
    <row r="55" spans="1:6" ht="21" customHeight="1">
      <c r="A55" s="20"/>
      <c r="B55" s="21"/>
      <c r="C55" s="22"/>
      <c r="D55" s="22"/>
      <c r="E55" s="22"/>
      <c r="F55" s="23"/>
    </row>
    <row r="56" spans="1:6" ht="21" customHeight="1">
      <c r="A56" s="6" t="s">
        <v>3</v>
      </c>
      <c r="B56" s="7" t="s">
        <v>0</v>
      </c>
      <c r="C56" s="29" t="s">
        <v>7</v>
      </c>
      <c r="D56" s="6" t="s">
        <v>2</v>
      </c>
      <c r="E56" s="7" t="s">
        <v>8</v>
      </c>
      <c r="F56" s="7" t="s">
        <v>6</v>
      </c>
    </row>
    <row r="57" spans="1:6" ht="21" customHeight="1">
      <c r="A57" s="30"/>
      <c r="B57" s="31"/>
      <c r="C57" s="32" t="s">
        <v>4</v>
      </c>
      <c r="D57" s="33" t="s">
        <v>5</v>
      </c>
      <c r="E57" s="34" t="s">
        <v>4</v>
      </c>
      <c r="F57" s="34" t="s">
        <v>9</v>
      </c>
    </row>
    <row r="58" spans="1:6" ht="21" customHeight="1">
      <c r="A58" s="9"/>
      <c r="B58" s="10"/>
      <c r="C58" s="11"/>
      <c r="D58" s="13"/>
      <c r="E58" s="11"/>
      <c r="F58" s="12"/>
    </row>
    <row r="59" spans="1:6" ht="21" customHeight="1">
      <c r="A59" s="9"/>
      <c r="B59" s="17" t="s">
        <v>43</v>
      </c>
      <c r="C59" s="11"/>
      <c r="D59" s="9"/>
      <c r="E59" s="11"/>
      <c r="F59" s="12"/>
    </row>
    <row r="60" spans="1:6" ht="21" customHeight="1">
      <c r="A60" s="9">
        <v>1</v>
      </c>
      <c r="B60" s="10" t="s">
        <v>17</v>
      </c>
      <c r="C60" s="11">
        <v>60</v>
      </c>
      <c r="D60" s="13">
        <v>2000</v>
      </c>
      <c r="E60" s="11">
        <f>SUM(D60*C60)</f>
        <v>120000</v>
      </c>
      <c r="F60" s="12">
        <f aca="true" t="shared" si="4" ref="F60:F69">E60/(1380*60)</f>
        <v>1.4492753623188406</v>
      </c>
    </row>
    <row r="61" spans="1:6" ht="21" customHeight="1">
      <c r="A61" s="9">
        <v>2</v>
      </c>
      <c r="B61" s="10" t="s">
        <v>18</v>
      </c>
      <c r="C61" s="11">
        <v>360</v>
      </c>
      <c r="D61" s="13">
        <v>240</v>
      </c>
      <c r="E61" s="11">
        <f>SUM(D61*C61)</f>
        <v>86400</v>
      </c>
      <c r="F61" s="12">
        <f t="shared" si="4"/>
        <v>1.0434782608695652</v>
      </c>
    </row>
    <row r="62" spans="1:6" ht="21" customHeight="1">
      <c r="A62" s="9">
        <v>3</v>
      </c>
      <c r="B62" s="10" t="s">
        <v>19</v>
      </c>
      <c r="C62" s="11">
        <v>720</v>
      </c>
      <c r="D62" s="13">
        <v>30</v>
      </c>
      <c r="E62" s="11">
        <f>SUM(D62*C62)</f>
        <v>21600</v>
      </c>
      <c r="F62" s="12">
        <f t="shared" si="4"/>
        <v>0.2608695652173913</v>
      </c>
    </row>
    <row r="63" spans="1:6" ht="21" customHeight="1">
      <c r="A63" s="9">
        <v>4</v>
      </c>
      <c r="B63" s="10" t="s">
        <v>20</v>
      </c>
      <c r="C63" s="11">
        <v>1080</v>
      </c>
      <c r="D63" s="13">
        <v>12</v>
      </c>
      <c r="E63" s="11">
        <f aca="true" t="shared" si="5" ref="E63:E69">SUM(D63*C63)</f>
        <v>12960</v>
      </c>
      <c r="F63" s="12">
        <f t="shared" si="4"/>
        <v>0.1565217391304348</v>
      </c>
    </row>
    <row r="64" spans="1:6" ht="21" customHeight="1">
      <c r="A64" s="9">
        <v>5</v>
      </c>
      <c r="B64" s="10" t="s">
        <v>21</v>
      </c>
      <c r="C64" s="11">
        <v>1080</v>
      </c>
      <c r="D64" s="13">
        <v>12</v>
      </c>
      <c r="E64" s="11">
        <f t="shared" si="5"/>
        <v>12960</v>
      </c>
      <c r="F64" s="12">
        <f t="shared" si="4"/>
        <v>0.1565217391304348</v>
      </c>
    </row>
    <row r="65" spans="1:6" ht="21" customHeight="1">
      <c r="A65" s="9">
        <v>6</v>
      </c>
      <c r="B65" s="10" t="s">
        <v>22</v>
      </c>
      <c r="C65" s="11">
        <v>8400</v>
      </c>
      <c r="D65" s="13">
        <v>1</v>
      </c>
      <c r="E65" s="11">
        <f t="shared" si="5"/>
        <v>8400</v>
      </c>
      <c r="F65" s="12">
        <f t="shared" si="4"/>
        <v>0.10144927536231885</v>
      </c>
    </row>
    <row r="66" spans="1:6" ht="21" customHeight="1">
      <c r="A66" s="9">
        <v>7</v>
      </c>
      <c r="B66" s="10" t="s">
        <v>23</v>
      </c>
      <c r="C66" s="11">
        <v>1080</v>
      </c>
      <c r="D66" s="13">
        <v>4</v>
      </c>
      <c r="E66" s="11">
        <f t="shared" si="5"/>
        <v>4320</v>
      </c>
      <c r="F66" s="12">
        <f t="shared" si="4"/>
        <v>0.05217391304347826</v>
      </c>
    </row>
    <row r="67" spans="1:6" ht="21" customHeight="1">
      <c r="A67" s="9">
        <v>8</v>
      </c>
      <c r="B67" s="10" t="s">
        <v>24</v>
      </c>
      <c r="C67" s="11">
        <v>3600</v>
      </c>
      <c r="D67" s="13">
        <v>6</v>
      </c>
      <c r="E67" s="11">
        <f t="shared" si="5"/>
        <v>21600</v>
      </c>
      <c r="F67" s="12">
        <f t="shared" si="4"/>
        <v>0.2608695652173913</v>
      </c>
    </row>
    <row r="68" spans="1:6" ht="21" customHeight="1">
      <c r="A68" s="9">
        <v>9</v>
      </c>
      <c r="B68" s="10" t="s">
        <v>25</v>
      </c>
      <c r="C68" s="11">
        <v>60</v>
      </c>
      <c r="D68" s="13">
        <v>100</v>
      </c>
      <c r="E68" s="11">
        <f t="shared" si="5"/>
        <v>6000</v>
      </c>
      <c r="F68" s="12">
        <f t="shared" si="4"/>
        <v>0.07246376811594203</v>
      </c>
    </row>
    <row r="69" spans="1:6" ht="21" customHeight="1">
      <c r="A69" s="9">
        <v>10</v>
      </c>
      <c r="B69" s="10" t="s">
        <v>37</v>
      </c>
      <c r="C69" s="11">
        <v>720</v>
      </c>
      <c r="D69" s="13">
        <v>25</v>
      </c>
      <c r="E69" s="11">
        <f t="shared" si="5"/>
        <v>18000</v>
      </c>
      <c r="F69" s="12">
        <f t="shared" si="4"/>
        <v>0.21739130434782608</v>
      </c>
    </row>
    <row r="70" spans="1:6" ht="21" customHeight="1">
      <c r="A70" s="9">
        <v>11</v>
      </c>
      <c r="B70" s="10" t="s">
        <v>26</v>
      </c>
      <c r="C70" s="11">
        <v>1080</v>
      </c>
      <c r="D70" s="13">
        <v>150</v>
      </c>
      <c r="E70" s="11">
        <f>SUM(D70*C70)</f>
        <v>162000</v>
      </c>
      <c r="F70" s="12">
        <f>E70/(1380*60)</f>
        <v>1.9565217391304348</v>
      </c>
    </row>
    <row r="71" spans="1:6" ht="21" customHeight="1">
      <c r="A71" s="9"/>
      <c r="B71" s="10"/>
      <c r="C71" s="11"/>
      <c r="D71" s="14"/>
      <c r="E71" s="11"/>
      <c r="F71" s="12"/>
    </row>
    <row r="72" spans="1:6" ht="21" customHeight="1">
      <c r="A72" s="40" t="s">
        <v>1</v>
      </c>
      <c r="B72" s="41"/>
      <c r="C72" s="41"/>
      <c r="D72" s="41"/>
      <c r="E72" s="42"/>
      <c r="F72" s="15">
        <f>SUM(F11:F71)</f>
        <v>26.932850241545893</v>
      </c>
    </row>
    <row r="73" spans="1:6" ht="21" customHeight="1">
      <c r="A73" s="40" t="s">
        <v>10</v>
      </c>
      <c r="B73" s="41"/>
      <c r="C73" s="41"/>
      <c r="D73" s="41"/>
      <c r="E73" s="42"/>
      <c r="F73" s="16" t="s">
        <v>110</v>
      </c>
    </row>
    <row r="77" spans="3:5" ht="21" customHeight="1">
      <c r="C77" s="3" t="s">
        <v>11</v>
      </c>
      <c r="D77" s="2"/>
      <c r="E77" s="1"/>
    </row>
    <row r="78" spans="4:6" ht="21" customHeight="1">
      <c r="D78" s="43" t="s">
        <v>12</v>
      </c>
      <c r="E78" s="43"/>
      <c r="F78" s="43"/>
    </row>
    <row r="79" spans="4:6" ht="21" customHeight="1">
      <c r="D79" s="43" t="s">
        <v>13</v>
      </c>
      <c r="E79" s="43"/>
      <c r="F79" s="43"/>
    </row>
    <row r="80" spans="4:5" ht="21" customHeight="1">
      <c r="D80" s="2"/>
      <c r="E80" s="1"/>
    </row>
  </sheetData>
  <sheetProtection/>
  <mergeCells count="10">
    <mergeCell ref="A72:E72"/>
    <mergeCell ref="A73:E73"/>
    <mergeCell ref="D78:F78"/>
    <mergeCell ref="D79:F79"/>
    <mergeCell ref="A3:F3"/>
    <mergeCell ref="B5:F5"/>
    <mergeCell ref="A4:F4"/>
    <mergeCell ref="A52:F52"/>
    <mergeCell ref="A53:F53"/>
    <mergeCell ref="B54:F54"/>
  </mergeCells>
  <printOptions/>
  <pageMargins left="1.09" right="0" top="0.748031496062992" bottom="0.748031496062992" header="0.31496062992126" footer="0.31496062992126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F49" sqref="F49"/>
    </sheetView>
  </sheetViews>
  <sheetFormatPr defaultColWidth="9.140625" defaultRowHeight="12.75"/>
  <cols>
    <col min="1" max="1" width="4.7109375" style="1" customWidth="1"/>
    <col min="2" max="2" width="55.57421875" style="2" customWidth="1"/>
    <col min="3" max="3" width="15.57421875" style="2" customWidth="1"/>
    <col min="4" max="4" width="14.28125" style="1" customWidth="1"/>
    <col min="5" max="5" width="14.140625" style="2" customWidth="1"/>
    <col min="6" max="6" width="17.28125" style="2" customWidth="1"/>
    <col min="7" max="16384" width="9.140625" style="2" customWidth="1"/>
  </cols>
  <sheetData>
    <row r="1" ht="21" customHeight="1">
      <c r="F1" s="3" t="s">
        <v>88</v>
      </c>
    </row>
    <row r="2" ht="21" customHeight="1"/>
    <row r="3" spans="1:6" ht="21" customHeight="1">
      <c r="A3" s="44" t="s">
        <v>15</v>
      </c>
      <c r="B3" s="44"/>
      <c r="C3" s="44"/>
      <c r="D3" s="44"/>
      <c r="E3" s="44"/>
      <c r="F3" s="44"/>
    </row>
    <row r="4" spans="1:6" ht="21" customHeight="1">
      <c r="A4" s="44" t="s">
        <v>32</v>
      </c>
      <c r="B4" s="44"/>
      <c r="C4" s="44"/>
      <c r="D4" s="44"/>
      <c r="E4" s="44"/>
      <c r="F4" s="44"/>
    </row>
    <row r="5" spans="1:6" ht="21" customHeight="1">
      <c r="A5" s="4"/>
      <c r="B5" s="44" t="s">
        <v>14</v>
      </c>
      <c r="C5" s="44"/>
      <c r="D5" s="44"/>
      <c r="E5" s="44"/>
      <c r="F5" s="44"/>
    </row>
    <row r="6" spans="1:6" ht="21" customHeight="1">
      <c r="A6" s="4"/>
      <c r="B6" s="4"/>
      <c r="C6" s="4"/>
      <c r="D6" s="4"/>
      <c r="E6" s="4"/>
      <c r="F6" s="4"/>
    </row>
    <row r="7" ht="21" customHeight="1">
      <c r="A7" s="5"/>
    </row>
    <row r="8" spans="1:6" ht="21" customHeight="1">
      <c r="A8" s="6" t="s">
        <v>3</v>
      </c>
      <c r="B8" s="7" t="s">
        <v>0</v>
      </c>
      <c r="C8" s="29" t="s">
        <v>7</v>
      </c>
      <c r="D8" s="6" t="s">
        <v>2</v>
      </c>
      <c r="E8" s="7" t="s">
        <v>8</v>
      </c>
      <c r="F8" s="7" t="s">
        <v>6</v>
      </c>
    </row>
    <row r="9" spans="1:6" s="8" customFormat="1" ht="21" customHeight="1">
      <c r="A9" s="30"/>
      <c r="B9" s="31"/>
      <c r="C9" s="32" t="s">
        <v>4</v>
      </c>
      <c r="D9" s="33" t="s">
        <v>5</v>
      </c>
      <c r="E9" s="34" t="s">
        <v>4</v>
      </c>
      <c r="F9" s="34" t="s">
        <v>9</v>
      </c>
    </row>
    <row r="10" spans="1:6" s="8" customFormat="1" ht="21" customHeight="1">
      <c r="A10" s="35"/>
      <c r="B10" s="36"/>
      <c r="C10" s="37"/>
      <c r="D10" s="38"/>
      <c r="E10" s="39"/>
      <c r="F10" s="39"/>
    </row>
    <row r="11" spans="1:6" s="8" customFormat="1" ht="21" customHeight="1">
      <c r="A11" s="9"/>
      <c r="B11" s="17" t="s">
        <v>76</v>
      </c>
      <c r="C11" s="11"/>
      <c r="D11" s="13"/>
      <c r="E11" s="11"/>
      <c r="F11" s="12"/>
    </row>
    <row r="12" spans="1:6" s="8" customFormat="1" ht="21" customHeight="1">
      <c r="A12" s="9">
        <v>1</v>
      </c>
      <c r="B12" s="10" t="s">
        <v>17</v>
      </c>
      <c r="C12" s="11">
        <v>60</v>
      </c>
      <c r="D12" s="13">
        <v>100</v>
      </c>
      <c r="E12" s="11">
        <f>SUM(D12*C12)</f>
        <v>6000</v>
      </c>
      <c r="F12" s="12">
        <f>E12/(1380*60)</f>
        <v>0.07246376811594203</v>
      </c>
    </row>
    <row r="13" spans="1:6" s="8" customFormat="1" ht="21" customHeight="1">
      <c r="A13" s="9">
        <v>2</v>
      </c>
      <c r="B13" s="10" t="s">
        <v>18</v>
      </c>
      <c r="C13" s="11">
        <v>360</v>
      </c>
      <c r="D13" s="13">
        <v>120</v>
      </c>
      <c r="E13" s="11">
        <f>SUM(D13*C13)</f>
        <v>43200</v>
      </c>
      <c r="F13" s="12">
        <f>E13/(1380*60)</f>
        <v>0.5217391304347826</v>
      </c>
    </row>
    <row r="14" spans="1:6" s="8" customFormat="1" ht="21" customHeight="1">
      <c r="A14" s="9">
        <v>4</v>
      </c>
      <c r="B14" s="10" t="s">
        <v>25</v>
      </c>
      <c r="C14" s="11">
        <v>360</v>
      </c>
      <c r="D14" s="13">
        <v>120</v>
      </c>
      <c r="E14" s="11">
        <f>SUM(D14*C14)</f>
        <v>43200</v>
      </c>
      <c r="F14" s="12">
        <f>E14/(1380*60)</f>
        <v>0.5217391304347826</v>
      </c>
    </row>
    <row r="15" spans="1:7" s="8" customFormat="1" ht="21" customHeight="1">
      <c r="A15" s="9">
        <v>5</v>
      </c>
      <c r="B15" s="10" t="s">
        <v>37</v>
      </c>
      <c r="C15" s="11">
        <v>720</v>
      </c>
      <c r="D15" s="13">
        <v>100</v>
      </c>
      <c r="E15" s="11">
        <f>SUM(D15*C15)</f>
        <v>72000</v>
      </c>
      <c r="F15" s="12">
        <f>E15/(1380*60)</f>
        <v>0.8695652173913043</v>
      </c>
      <c r="G15" s="18"/>
    </row>
    <row r="16" spans="1:6" s="8" customFormat="1" ht="21" customHeight="1">
      <c r="A16" s="9"/>
      <c r="B16" s="17" t="s">
        <v>33</v>
      </c>
      <c r="C16" s="11"/>
      <c r="D16" s="9"/>
      <c r="E16" s="11"/>
      <c r="F16" s="12"/>
    </row>
    <row r="17" spans="1:6" s="8" customFormat="1" ht="21" customHeight="1">
      <c r="A17" s="9">
        <v>1</v>
      </c>
      <c r="B17" s="10" t="s">
        <v>66</v>
      </c>
      <c r="C17" s="11">
        <v>360</v>
      </c>
      <c r="D17" s="13">
        <v>208</v>
      </c>
      <c r="E17" s="11">
        <f>SUM(D17*C17)</f>
        <v>74880</v>
      </c>
      <c r="F17" s="12">
        <f aca="true" t="shared" si="0" ref="F17:F25">E17/(1380*60)</f>
        <v>0.9043478260869565</v>
      </c>
    </row>
    <row r="18" spans="1:6" s="8" customFormat="1" ht="21" customHeight="1">
      <c r="A18" s="9">
        <v>2</v>
      </c>
      <c r="B18" s="10" t="s">
        <v>67</v>
      </c>
      <c r="C18" s="11">
        <v>60</v>
      </c>
      <c r="D18" s="13">
        <v>800</v>
      </c>
      <c r="E18" s="11">
        <f>SUM(D18*C18)</f>
        <v>48000</v>
      </c>
      <c r="F18" s="12">
        <f t="shared" si="0"/>
        <v>0.5797101449275363</v>
      </c>
    </row>
    <row r="19" spans="1:6" s="8" customFormat="1" ht="21" customHeight="1">
      <c r="A19" s="9">
        <v>3</v>
      </c>
      <c r="B19" s="10" t="s">
        <v>68</v>
      </c>
      <c r="C19" s="11">
        <v>360</v>
      </c>
      <c r="D19" s="13">
        <v>200</v>
      </c>
      <c r="E19" s="11">
        <f>SUM(D19*C19)</f>
        <v>72000</v>
      </c>
      <c r="F19" s="12">
        <f t="shared" si="0"/>
        <v>0.8695652173913043</v>
      </c>
    </row>
    <row r="20" spans="1:6" s="8" customFormat="1" ht="21" customHeight="1">
      <c r="A20" s="9">
        <v>4</v>
      </c>
      <c r="B20" s="10" t="s">
        <v>69</v>
      </c>
      <c r="C20" s="11">
        <v>720</v>
      </c>
      <c r="D20" s="13">
        <v>12</v>
      </c>
      <c r="E20" s="11">
        <f aca="true" t="shared" si="1" ref="E20:E25">SUM(D20*C20)</f>
        <v>8640</v>
      </c>
      <c r="F20" s="12">
        <f t="shared" si="0"/>
        <v>0.10434782608695652</v>
      </c>
    </row>
    <row r="21" spans="1:6" s="8" customFormat="1" ht="21" customHeight="1">
      <c r="A21" s="9">
        <v>5</v>
      </c>
      <c r="B21" s="10" t="s">
        <v>70</v>
      </c>
      <c r="C21" s="11">
        <v>360</v>
      </c>
      <c r="D21" s="13">
        <v>220</v>
      </c>
      <c r="E21" s="11">
        <f t="shared" si="1"/>
        <v>79200</v>
      </c>
      <c r="F21" s="12">
        <f t="shared" si="0"/>
        <v>0.9565217391304348</v>
      </c>
    </row>
    <row r="22" spans="1:6" s="8" customFormat="1" ht="21" customHeight="1">
      <c r="A22" s="9">
        <v>6</v>
      </c>
      <c r="B22" s="10" t="s">
        <v>71</v>
      </c>
      <c r="C22" s="11">
        <v>2400</v>
      </c>
      <c r="D22" s="13">
        <v>12</v>
      </c>
      <c r="E22" s="11">
        <f t="shared" si="1"/>
        <v>28800</v>
      </c>
      <c r="F22" s="12">
        <f t="shared" si="0"/>
        <v>0.34782608695652173</v>
      </c>
    </row>
    <row r="23" spans="1:6" s="8" customFormat="1" ht="21" customHeight="1">
      <c r="A23" s="9">
        <v>7</v>
      </c>
      <c r="B23" s="10" t="s">
        <v>72</v>
      </c>
      <c r="C23" s="11">
        <v>14400</v>
      </c>
      <c r="D23" s="13">
        <v>1</v>
      </c>
      <c r="E23" s="11">
        <f t="shared" si="1"/>
        <v>14400</v>
      </c>
      <c r="F23" s="12">
        <f t="shared" si="0"/>
        <v>0.17391304347826086</v>
      </c>
    </row>
    <row r="24" spans="1:6" s="8" customFormat="1" ht="21" customHeight="1">
      <c r="A24" s="9">
        <v>8</v>
      </c>
      <c r="B24" s="10" t="s">
        <v>73</v>
      </c>
      <c r="C24" s="11">
        <v>360</v>
      </c>
      <c r="D24" s="13">
        <v>130</v>
      </c>
      <c r="E24" s="11">
        <f t="shared" si="1"/>
        <v>46800</v>
      </c>
      <c r="F24" s="12">
        <f t="shared" si="0"/>
        <v>0.5652173913043478</v>
      </c>
    </row>
    <row r="25" spans="1:6" s="8" customFormat="1" ht="21" customHeight="1">
      <c r="A25" s="9">
        <v>9</v>
      </c>
      <c r="B25" s="10" t="s">
        <v>74</v>
      </c>
      <c r="C25" s="11">
        <v>14400</v>
      </c>
      <c r="D25" s="13">
        <v>1</v>
      </c>
      <c r="E25" s="11">
        <f t="shared" si="1"/>
        <v>14400</v>
      </c>
      <c r="F25" s="12">
        <f t="shared" si="0"/>
        <v>0.17391304347826086</v>
      </c>
    </row>
    <row r="26" spans="1:6" ht="21" customHeight="1">
      <c r="A26" s="9"/>
      <c r="B26" s="17" t="s">
        <v>34</v>
      </c>
      <c r="C26" s="11"/>
      <c r="D26" s="9"/>
      <c r="E26" s="11"/>
      <c r="F26" s="12"/>
    </row>
    <row r="27" spans="1:6" ht="21" customHeight="1">
      <c r="A27" s="9">
        <v>1</v>
      </c>
      <c r="B27" s="10" t="s">
        <v>82</v>
      </c>
      <c r="C27" s="11">
        <v>360</v>
      </c>
      <c r="D27" s="13">
        <v>260</v>
      </c>
      <c r="E27" s="11">
        <f>SUM(D27*C27)</f>
        <v>93600</v>
      </c>
      <c r="F27" s="12">
        <f>E27/(1380*60)</f>
        <v>1.1304347826086956</v>
      </c>
    </row>
    <row r="28" spans="1:6" ht="21" customHeight="1">
      <c r="A28" s="9">
        <v>2</v>
      </c>
      <c r="B28" s="10" t="s">
        <v>83</v>
      </c>
      <c r="C28" s="11">
        <v>360</v>
      </c>
      <c r="D28" s="13">
        <v>35</v>
      </c>
      <c r="E28" s="11">
        <f>SUM(D28*C28)</f>
        <v>12600</v>
      </c>
      <c r="F28" s="12">
        <f>E28/(1380*60)</f>
        <v>0.15217391304347827</v>
      </c>
    </row>
    <row r="29" spans="1:6" ht="21" customHeight="1">
      <c r="A29" s="9">
        <v>3</v>
      </c>
      <c r="B29" s="10" t="s">
        <v>84</v>
      </c>
      <c r="C29" s="11">
        <v>720</v>
      </c>
      <c r="D29" s="13">
        <v>12</v>
      </c>
      <c r="E29" s="11">
        <f>SUM(D29*C29)</f>
        <v>8640</v>
      </c>
      <c r="F29" s="12">
        <f>E29/(1380*60)</f>
        <v>0.10434782608695652</v>
      </c>
    </row>
    <row r="30" spans="1:6" ht="21" customHeight="1">
      <c r="A30" s="9">
        <v>4</v>
      </c>
      <c r="B30" s="10" t="s">
        <v>85</v>
      </c>
      <c r="C30" s="11">
        <v>360</v>
      </c>
      <c r="D30" s="13">
        <v>12</v>
      </c>
      <c r="E30" s="11">
        <f>SUM(D30*C30)</f>
        <v>4320</v>
      </c>
      <c r="F30" s="12">
        <f>E30/(1380*60)</f>
        <v>0.05217391304347826</v>
      </c>
    </row>
    <row r="31" spans="1:7" ht="21" customHeight="1">
      <c r="A31" s="9">
        <v>5</v>
      </c>
      <c r="B31" s="10" t="s">
        <v>86</v>
      </c>
      <c r="C31" s="11">
        <v>1800</v>
      </c>
      <c r="D31" s="13">
        <v>3</v>
      </c>
      <c r="E31" s="11">
        <f>SUM(D31*C31)</f>
        <v>5400</v>
      </c>
      <c r="F31" s="12">
        <f>E31/(1380*60)</f>
        <v>0.06521739130434782</v>
      </c>
      <c r="G31" s="19"/>
    </row>
    <row r="32" spans="1:6" ht="21" customHeight="1">
      <c r="A32" s="9"/>
      <c r="B32" s="17" t="s">
        <v>35</v>
      </c>
      <c r="C32" s="11"/>
      <c r="D32" s="9"/>
      <c r="E32" s="11"/>
      <c r="F32" s="12"/>
    </row>
    <row r="33" spans="1:6" ht="21" customHeight="1">
      <c r="A33" s="9">
        <v>1</v>
      </c>
      <c r="B33" s="10" t="s">
        <v>77</v>
      </c>
      <c r="C33" s="11">
        <v>15</v>
      </c>
      <c r="D33" s="13">
        <v>2500</v>
      </c>
      <c r="E33" s="11">
        <f>SUM(D33*C33)</f>
        <v>37500</v>
      </c>
      <c r="F33" s="12">
        <f>E33/(1380*60)</f>
        <v>0.4528985507246377</v>
      </c>
    </row>
    <row r="34" spans="1:6" ht="21" customHeight="1">
      <c r="A34" s="9">
        <v>2</v>
      </c>
      <c r="B34" s="10" t="s">
        <v>78</v>
      </c>
      <c r="C34" s="11">
        <v>20</v>
      </c>
      <c r="D34" s="13">
        <v>12</v>
      </c>
      <c r="E34" s="11">
        <f>SUM(D34*C34)</f>
        <v>240</v>
      </c>
      <c r="F34" s="12">
        <f>E34/(1380*60)</f>
        <v>0.002898550724637681</v>
      </c>
    </row>
    <row r="35" spans="1:6" ht="21" customHeight="1">
      <c r="A35" s="9">
        <v>3</v>
      </c>
      <c r="B35" s="10" t="s">
        <v>79</v>
      </c>
      <c r="C35" s="11">
        <v>30</v>
      </c>
      <c r="D35" s="13">
        <v>100</v>
      </c>
      <c r="E35" s="11">
        <f>SUM(D35*C35)</f>
        <v>3000</v>
      </c>
      <c r="F35" s="12">
        <f>E35/(1380*60)</f>
        <v>0.036231884057971016</v>
      </c>
    </row>
    <row r="36" spans="1:6" ht="21" customHeight="1">
      <c r="A36" s="9">
        <v>4</v>
      </c>
      <c r="B36" s="10" t="s">
        <v>80</v>
      </c>
      <c r="C36" s="11">
        <v>90</v>
      </c>
      <c r="D36" s="13">
        <v>12</v>
      </c>
      <c r="E36" s="11">
        <f>SUM(D36*C36)</f>
        <v>1080</v>
      </c>
      <c r="F36" s="12">
        <f>E36/(1380*60)</f>
        <v>0.013043478260869565</v>
      </c>
    </row>
    <row r="37" spans="1:6" ht="21" customHeight="1">
      <c r="A37" s="9">
        <v>5</v>
      </c>
      <c r="B37" s="10" t="s">
        <v>81</v>
      </c>
      <c r="C37" s="11">
        <v>360</v>
      </c>
      <c r="D37" s="13">
        <v>12</v>
      </c>
      <c r="E37" s="11">
        <f>SUM(D37*C37)</f>
        <v>4320</v>
      </c>
      <c r="F37" s="12">
        <f>E37/(1380*60)</f>
        <v>0.05217391304347826</v>
      </c>
    </row>
    <row r="38" spans="1:6" ht="21" customHeight="1">
      <c r="A38" s="9"/>
      <c r="B38" s="10"/>
      <c r="C38" s="11"/>
      <c r="D38" s="14"/>
      <c r="E38" s="11"/>
      <c r="F38" s="12"/>
    </row>
    <row r="39" spans="1:6" ht="21" customHeight="1">
      <c r="A39" s="40" t="s">
        <v>1</v>
      </c>
      <c r="B39" s="41"/>
      <c r="C39" s="41"/>
      <c r="D39" s="41"/>
      <c r="E39" s="42"/>
      <c r="F39" s="15">
        <f>SUM(F10:F38)</f>
        <v>8.722463768115942</v>
      </c>
    </row>
    <row r="40" spans="1:6" ht="21" customHeight="1">
      <c r="A40" s="40" t="s">
        <v>10</v>
      </c>
      <c r="B40" s="41"/>
      <c r="C40" s="41"/>
      <c r="D40" s="41"/>
      <c r="E40" s="42"/>
      <c r="F40" s="16" t="s">
        <v>87</v>
      </c>
    </row>
    <row r="44" spans="3:5" ht="23.25">
      <c r="C44" s="3" t="s">
        <v>11</v>
      </c>
      <c r="D44" s="2"/>
      <c r="E44" s="1"/>
    </row>
    <row r="45" spans="4:6" ht="23.25">
      <c r="D45" s="43" t="s">
        <v>12</v>
      </c>
      <c r="E45" s="43"/>
      <c r="F45" s="43"/>
    </row>
    <row r="46" spans="4:6" ht="23.25">
      <c r="D46" s="43" t="s">
        <v>13</v>
      </c>
      <c r="E46" s="43"/>
      <c r="F46" s="43"/>
    </row>
  </sheetData>
  <sheetProtection/>
  <mergeCells count="7">
    <mergeCell ref="D46:F46"/>
    <mergeCell ref="A3:F3"/>
    <mergeCell ref="A4:F4"/>
    <mergeCell ref="B5:F5"/>
    <mergeCell ref="A39:E39"/>
    <mergeCell ref="A40:E40"/>
    <mergeCell ref="D45:F45"/>
  </mergeCells>
  <printOptions/>
  <pageMargins left="1.09" right="0" top="0.75" bottom="0.75" header="0.3" footer="0.3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4.7109375" style="1" customWidth="1"/>
    <col min="2" max="2" width="55.57421875" style="2" customWidth="1"/>
    <col min="3" max="3" width="15.57421875" style="2" customWidth="1"/>
    <col min="4" max="4" width="14.28125" style="1" customWidth="1"/>
    <col min="5" max="5" width="14.140625" style="2" customWidth="1"/>
    <col min="6" max="6" width="17.28125" style="2" customWidth="1"/>
    <col min="7" max="16384" width="9.140625" style="2" customWidth="1"/>
  </cols>
  <sheetData>
    <row r="1" ht="21" customHeight="1">
      <c r="F1" s="3" t="s">
        <v>88</v>
      </c>
    </row>
    <row r="2" ht="21" customHeight="1"/>
    <row r="3" spans="1:6" ht="21" customHeight="1">
      <c r="A3" s="44" t="s">
        <v>15</v>
      </c>
      <c r="B3" s="44"/>
      <c r="C3" s="44"/>
      <c r="D3" s="44"/>
      <c r="E3" s="44"/>
      <c r="F3" s="44"/>
    </row>
    <row r="4" spans="1:6" ht="21" customHeight="1">
      <c r="A4" s="44" t="s">
        <v>89</v>
      </c>
      <c r="B4" s="44"/>
      <c r="C4" s="44"/>
      <c r="D4" s="44"/>
      <c r="E4" s="44"/>
      <c r="F4" s="44"/>
    </row>
    <row r="5" spans="1:6" ht="21" customHeight="1">
      <c r="A5" s="4"/>
      <c r="B5" s="44" t="s">
        <v>14</v>
      </c>
      <c r="C5" s="44"/>
      <c r="D5" s="44"/>
      <c r="E5" s="44"/>
      <c r="F5" s="44"/>
    </row>
    <row r="6" spans="1:6" ht="21" customHeight="1">
      <c r="A6" s="4"/>
      <c r="B6" s="4"/>
      <c r="C6" s="4"/>
      <c r="D6" s="4"/>
      <c r="E6" s="4"/>
      <c r="F6" s="4"/>
    </row>
    <row r="7" ht="21" customHeight="1">
      <c r="A7" s="5"/>
    </row>
    <row r="8" spans="1:6" ht="21" customHeight="1">
      <c r="A8" s="6" t="s">
        <v>3</v>
      </c>
      <c r="B8" s="7" t="s">
        <v>0</v>
      </c>
      <c r="C8" s="29" t="s">
        <v>7</v>
      </c>
      <c r="D8" s="6" t="s">
        <v>2</v>
      </c>
      <c r="E8" s="7" t="s">
        <v>8</v>
      </c>
      <c r="F8" s="7" t="s">
        <v>6</v>
      </c>
    </row>
    <row r="9" spans="1:6" s="8" customFormat="1" ht="21" customHeight="1">
      <c r="A9" s="30"/>
      <c r="B9" s="31"/>
      <c r="C9" s="32" t="s">
        <v>4</v>
      </c>
      <c r="D9" s="33" t="s">
        <v>5</v>
      </c>
      <c r="E9" s="34" t="s">
        <v>4</v>
      </c>
      <c r="F9" s="34" t="s">
        <v>9</v>
      </c>
    </row>
    <row r="10" spans="1:6" s="8" customFormat="1" ht="21" customHeight="1">
      <c r="A10" s="35"/>
      <c r="B10" s="36"/>
      <c r="C10" s="37"/>
      <c r="D10" s="38"/>
      <c r="E10" s="39"/>
      <c r="F10" s="39"/>
    </row>
    <row r="11" spans="1:6" s="8" customFormat="1" ht="21" customHeight="1">
      <c r="A11" s="9"/>
      <c r="B11" s="17" t="s">
        <v>90</v>
      </c>
      <c r="C11" s="11"/>
      <c r="D11" s="13"/>
      <c r="E11" s="11"/>
      <c r="F11" s="12"/>
    </row>
    <row r="12" spans="1:6" s="8" customFormat="1" ht="21" customHeight="1">
      <c r="A12" s="9">
        <v>1</v>
      </c>
      <c r="B12" s="10" t="s">
        <v>100</v>
      </c>
      <c r="C12" s="11">
        <v>2400</v>
      </c>
      <c r="D12" s="13">
        <v>20</v>
      </c>
      <c r="E12" s="11">
        <f>SUM(D12*C12)</f>
        <v>48000</v>
      </c>
      <c r="F12" s="12">
        <f>E12/(1380*60)</f>
        <v>0.5797101449275363</v>
      </c>
    </row>
    <row r="13" spans="1:6" s="8" customFormat="1" ht="21" customHeight="1">
      <c r="A13" s="9">
        <v>2</v>
      </c>
      <c r="B13" s="10" t="s">
        <v>101</v>
      </c>
      <c r="C13" s="11">
        <v>2400</v>
      </c>
      <c r="D13" s="13">
        <v>10</v>
      </c>
      <c r="E13" s="11">
        <f>SUM(D13*C13)</f>
        <v>24000</v>
      </c>
      <c r="F13" s="12">
        <f>E13/(1380*60)</f>
        <v>0.2898550724637681</v>
      </c>
    </row>
    <row r="14" spans="1:6" s="8" customFormat="1" ht="21" customHeight="1">
      <c r="A14" s="9">
        <v>3</v>
      </c>
      <c r="B14" s="10" t="s">
        <v>102</v>
      </c>
      <c r="C14" s="11">
        <v>2400</v>
      </c>
      <c r="D14" s="13">
        <v>40</v>
      </c>
      <c r="E14" s="11">
        <f>SUM(D14*C14)</f>
        <v>96000</v>
      </c>
      <c r="F14" s="12">
        <f>E14/(1380*60)</f>
        <v>1.1594202898550725</v>
      </c>
    </row>
    <row r="15" spans="1:7" s="8" customFormat="1" ht="21" customHeight="1">
      <c r="A15" s="9">
        <v>4</v>
      </c>
      <c r="B15" s="10" t="s">
        <v>37</v>
      </c>
      <c r="C15" s="11">
        <v>720</v>
      </c>
      <c r="D15" s="13">
        <v>20</v>
      </c>
      <c r="E15" s="11">
        <f>SUM(D15*C15)</f>
        <v>14400</v>
      </c>
      <c r="F15" s="12">
        <f>E15/(1380*60)</f>
        <v>0.17391304347826086</v>
      </c>
      <c r="G15" s="18"/>
    </row>
    <row r="16" spans="1:7" s="8" customFormat="1" ht="21" customHeight="1">
      <c r="A16" s="9">
        <v>5</v>
      </c>
      <c r="B16" s="10" t="s">
        <v>105</v>
      </c>
      <c r="C16" s="11">
        <v>720</v>
      </c>
      <c r="D16" s="13">
        <v>30</v>
      </c>
      <c r="E16" s="11">
        <f>SUM(D16*C16)</f>
        <v>21600</v>
      </c>
      <c r="F16" s="12">
        <f>E16/(1380*60)</f>
        <v>0.2608695652173913</v>
      </c>
      <c r="G16" s="18"/>
    </row>
    <row r="17" spans="1:6" s="8" customFormat="1" ht="21" customHeight="1">
      <c r="A17" s="9"/>
      <c r="B17" s="17" t="s">
        <v>91</v>
      </c>
      <c r="C17" s="11"/>
      <c r="D17" s="9"/>
      <c r="E17" s="11"/>
      <c r="F17" s="12"/>
    </row>
    <row r="18" spans="1:6" s="8" customFormat="1" ht="21" customHeight="1">
      <c r="A18" s="9">
        <v>1</v>
      </c>
      <c r="B18" s="10" t="s">
        <v>99</v>
      </c>
      <c r="C18" s="11">
        <v>720</v>
      </c>
      <c r="D18" s="13">
        <v>5</v>
      </c>
      <c r="E18" s="11">
        <f>SUM(D18*C18)</f>
        <v>3600</v>
      </c>
      <c r="F18" s="12">
        <f>E18/(1380*60)</f>
        <v>0.043478260869565216</v>
      </c>
    </row>
    <row r="19" spans="1:6" s="8" customFormat="1" ht="21" customHeight="1">
      <c r="A19" s="9">
        <v>2</v>
      </c>
      <c r="B19" s="10" t="s">
        <v>106</v>
      </c>
      <c r="C19" s="11">
        <v>1800</v>
      </c>
      <c r="D19" s="13">
        <v>10</v>
      </c>
      <c r="E19" s="11">
        <f>SUM(D19*C19)</f>
        <v>18000</v>
      </c>
      <c r="F19" s="12">
        <f>E19/(1380*60)</f>
        <v>0.21739130434782608</v>
      </c>
    </row>
    <row r="20" spans="1:6" ht="21" customHeight="1">
      <c r="A20" s="9"/>
      <c r="B20" s="17" t="s">
        <v>92</v>
      </c>
      <c r="C20" s="11"/>
      <c r="D20" s="9"/>
      <c r="E20" s="11"/>
      <c r="F20" s="12"/>
    </row>
    <row r="21" spans="1:6" ht="21" customHeight="1">
      <c r="A21" s="9">
        <v>1</v>
      </c>
      <c r="B21" s="10" t="s">
        <v>103</v>
      </c>
      <c r="C21" s="11">
        <v>360</v>
      </c>
      <c r="D21" s="13">
        <v>1</v>
      </c>
      <c r="E21" s="11">
        <f>SUM(D21*C21)</f>
        <v>360</v>
      </c>
      <c r="F21" s="12">
        <f>E21/(1380*60)</f>
        <v>0.004347826086956522</v>
      </c>
    </row>
    <row r="22" spans="1:6" ht="21" customHeight="1">
      <c r="A22" s="9">
        <v>2</v>
      </c>
      <c r="B22" s="10" t="s">
        <v>104</v>
      </c>
      <c r="C22" s="11">
        <v>360</v>
      </c>
      <c r="D22" s="13">
        <v>1</v>
      </c>
      <c r="E22" s="11">
        <f>SUM(D22*C22)</f>
        <v>360</v>
      </c>
      <c r="F22" s="12">
        <f>E22/(1380*60)</f>
        <v>0.004347826086956522</v>
      </c>
    </row>
    <row r="23" spans="1:6" ht="21" customHeight="1">
      <c r="A23" s="9"/>
      <c r="B23" s="17" t="s">
        <v>93</v>
      </c>
      <c r="C23" s="11"/>
      <c r="D23" s="9"/>
      <c r="E23" s="11"/>
      <c r="F23" s="12"/>
    </row>
    <row r="24" spans="1:6" ht="21" customHeight="1">
      <c r="A24" s="9">
        <v>1</v>
      </c>
      <c r="B24" s="10" t="s">
        <v>94</v>
      </c>
      <c r="C24" s="11">
        <v>5400</v>
      </c>
      <c r="D24" s="13">
        <v>20</v>
      </c>
      <c r="E24" s="11">
        <f>SUM(D24*C24)</f>
        <v>108000</v>
      </c>
      <c r="F24" s="12">
        <f>E24/(1380*60)</f>
        <v>1.3043478260869565</v>
      </c>
    </row>
    <row r="25" spans="1:6" ht="21" customHeight="1">
      <c r="A25" s="9"/>
      <c r="B25" s="10" t="s">
        <v>95</v>
      </c>
      <c r="C25" s="11"/>
      <c r="D25" s="13"/>
      <c r="E25" s="11"/>
      <c r="F25" s="12"/>
    </row>
    <row r="26" spans="1:6" ht="21" customHeight="1">
      <c r="A26" s="9">
        <v>3</v>
      </c>
      <c r="B26" s="10" t="s">
        <v>96</v>
      </c>
      <c r="C26" s="11">
        <v>10800</v>
      </c>
      <c r="D26" s="13">
        <v>15</v>
      </c>
      <c r="E26" s="11">
        <f>SUM(D26*C26)</f>
        <v>162000</v>
      </c>
      <c r="F26" s="12">
        <f>E26/(1380*60)</f>
        <v>1.9565217391304348</v>
      </c>
    </row>
    <row r="27" spans="1:6" ht="21" customHeight="1">
      <c r="A27" s="9">
        <v>4</v>
      </c>
      <c r="B27" s="10" t="s">
        <v>97</v>
      </c>
      <c r="C27" s="11">
        <v>1200</v>
      </c>
      <c r="D27" s="13">
        <v>40</v>
      </c>
      <c r="E27" s="11">
        <f>SUM(D27*C27)</f>
        <v>48000</v>
      </c>
      <c r="F27" s="12">
        <f>E27/(1380*60)</f>
        <v>0.5797101449275363</v>
      </c>
    </row>
    <row r="28" spans="1:6" ht="21" customHeight="1">
      <c r="A28" s="9">
        <v>5</v>
      </c>
      <c r="B28" s="10" t="s">
        <v>98</v>
      </c>
      <c r="C28" s="11">
        <v>720</v>
      </c>
      <c r="D28" s="13">
        <v>2</v>
      </c>
      <c r="E28" s="11">
        <f>SUM(D28*C28)</f>
        <v>1440</v>
      </c>
      <c r="F28" s="12">
        <f>E28/(1380*60)</f>
        <v>0.017391304347826087</v>
      </c>
    </row>
    <row r="29" spans="1:6" ht="21" customHeight="1">
      <c r="A29" s="9">
        <v>5</v>
      </c>
      <c r="B29" s="10" t="s">
        <v>107</v>
      </c>
      <c r="C29" s="11">
        <v>120</v>
      </c>
      <c r="D29" s="13">
        <v>150</v>
      </c>
      <c r="E29" s="11">
        <f>SUM(D29*C29)</f>
        <v>18000</v>
      </c>
      <c r="F29" s="12">
        <f>E29/(1380*60)</f>
        <v>0.21739130434782608</v>
      </c>
    </row>
    <row r="30" spans="1:6" ht="21" customHeight="1">
      <c r="A30" s="9"/>
      <c r="B30" s="10"/>
      <c r="C30" s="11"/>
      <c r="D30" s="14"/>
      <c r="E30" s="11"/>
      <c r="F30" s="12"/>
    </row>
    <row r="31" spans="1:6" ht="21" customHeight="1">
      <c r="A31" s="40" t="s">
        <v>1</v>
      </c>
      <c r="B31" s="41"/>
      <c r="C31" s="41"/>
      <c r="D31" s="41"/>
      <c r="E31" s="42"/>
      <c r="F31" s="15">
        <f>SUM(F10:F30)</f>
        <v>6.808695652173913</v>
      </c>
    </row>
    <row r="32" spans="1:6" ht="21" customHeight="1">
      <c r="A32" s="40" t="s">
        <v>10</v>
      </c>
      <c r="B32" s="41"/>
      <c r="C32" s="41"/>
      <c r="D32" s="41"/>
      <c r="E32" s="42"/>
      <c r="F32" s="16" t="s">
        <v>108</v>
      </c>
    </row>
    <row r="36" spans="3:5" ht="23.25">
      <c r="C36" s="3" t="s">
        <v>11</v>
      </c>
      <c r="D36" s="2"/>
      <c r="E36" s="1"/>
    </row>
    <row r="37" spans="4:6" ht="23.25">
      <c r="D37" s="43" t="s">
        <v>12</v>
      </c>
      <c r="E37" s="43"/>
      <c r="F37" s="43"/>
    </row>
    <row r="38" spans="4:6" ht="23.25">
      <c r="D38" s="43" t="s">
        <v>13</v>
      </c>
      <c r="E38" s="43"/>
      <c r="F38" s="43"/>
    </row>
  </sheetData>
  <sheetProtection/>
  <mergeCells count="7">
    <mergeCell ref="A31:E31"/>
    <mergeCell ref="D37:F37"/>
    <mergeCell ref="A32:E32"/>
    <mergeCell ref="D38:F38"/>
    <mergeCell ref="A3:F3"/>
    <mergeCell ref="A4:F4"/>
    <mergeCell ref="B5:F5"/>
  </mergeCells>
  <printOptions/>
  <pageMargins left="1.09" right="0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</dc:creator>
  <cp:keywords/>
  <dc:description/>
  <cp:lastModifiedBy>po</cp:lastModifiedBy>
  <cp:lastPrinted>2017-08-21T03:03:56Z</cp:lastPrinted>
  <dcterms:created xsi:type="dcterms:W3CDTF">2006-09-14T06:17:46Z</dcterms:created>
  <dcterms:modified xsi:type="dcterms:W3CDTF">2017-08-21T03:44:39Z</dcterms:modified>
  <cp:category/>
  <cp:version/>
  <cp:contentType/>
  <cp:contentStatus/>
</cp:coreProperties>
</file>